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xr:revisionPtr revIDLastSave="0" documentId="8_{70A90065-D748-41DE-AB6D-DDC70EAAD38B}" xr6:coauthVersionLast="36" xr6:coauthVersionMax="36" xr10:uidLastSave="{00000000-0000-0000-0000-000000000000}"/>
  <bookViews>
    <workbookView xWindow="-105" yWindow="-105" windowWidth="23250" windowHeight="12720" xr2:uid="{00000000-000D-0000-FFFF-FFFF00000000}"/>
  </bookViews>
  <sheets>
    <sheet name="Bid Form" sheetId="1" r:id="rId1"/>
    <sheet name="Chart Data" sheetId="4" state="hidden" r:id="rId2"/>
    <sheet name="Cost Breakdown" sheetId="2" r:id="rId3"/>
    <sheet name="Bid Cost Summary" sheetId="3" r:id="rId4"/>
  </sheets>
  <definedNames>
    <definedName name="ColumnTitle2">BidItems[[#Headers],[Qty.]]</definedName>
    <definedName name="ColumnTitleRegion1..B11.1">'Bid Form'!$B$10</definedName>
    <definedName name="ColumnTitleRegion2..B13.1">'Bid Form'!$B$12</definedName>
    <definedName name="ColumnTitleRegion3..B15.1">'Bid Form'!$B$14</definedName>
    <definedName name="ColumnTitleRegion4..B19.1">'Bid Form'!$B$18</definedName>
    <definedName name="_xlnm.Print_Titles" localSheetId="2">'Cost Breakdown'!$3:$3</definedName>
    <definedName name="RowTitleRegion1..C9">'Bid Form'!$B$3</definedName>
    <definedName name="RowTitleRegion1..E14">'Cost Breakdown'!$D$12</definedName>
    <definedName name="RowTitleRegion2..F9">'Bid Form'!$E$3</definedName>
    <definedName name="Tax">'Cost Breakdown'!$E$13</definedName>
    <definedName name="TaxRate">'Cost Breakdown'!$E$12</definedName>
  </definedNames>
  <calcPr calcId="191029"/>
  <fileRecoveryPr autoRecover="0"/>
</workbook>
</file>

<file path=xl/calcChain.xml><?xml version="1.0" encoding="utf-8"?>
<calcChain xmlns="http://schemas.openxmlformats.org/spreadsheetml/2006/main">
  <c r="E5" i="2" l="1"/>
  <c r="E6" i="2"/>
  <c r="E7" i="2"/>
  <c r="E8" i="2"/>
  <c r="E9" i="2"/>
  <c r="E10" i="2"/>
  <c r="E4" i="2"/>
  <c r="F10" i="2" l="1"/>
  <c r="F9" i="2"/>
  <c r="F8" i="2"/>
  <c r="F4" i="2"/>
  <c r="F7" i="2"/>
  <c r="F6" i="2"/>
  <c r="F5" i="2"/>
  <c r="E11" i="2"/>
  <c r="E13" i="2" s="1"/>
  <c r="E14" i="2" s="1"/>
  <c r="C7" i="4" l="1"/>
  <c r="C3" i="4"/>
  <c r="B4" i="4"/>
  <c r="C6" i="4"/>
  <c r="B7" i="4"/>
  <c r="B3" i="4"/>
  <c r="C5" i="4"/>
  <c r="B6" i="4"/>
  <c r="C4" i="4"/>
  <c r="B5" i="4"/>
</calcChain>
</file>

<file path=xl/sharedStrings.xml><?xml version="1.0" encoding="utf-8"?>
<sst xmlns="http://schemas.openxmlformats.org/spreadsheetml/2006/main" count="55" uniqueCount="50">
  <si>
    <t>Name</t>
  </si>
  <si>
    <t>Address</t>
  </si>
  <si>
    <t>City, State ZIP</t>
  </si>
  <si>
    <t>Phone</t>
  </si>
  <si>
    <t>Email</t>
  </si>
  <si>
    <t>Project name</t>
  </si>
  <si>
    <t>Description</t>
  </si>
  <si>
    <t>Cost</t>
  </si>
  <si>
    <t>Total</t>
  </si>
  <si>
    <t>2x8x10 lumber</t>
  </si>
  <si>
    <t>2x4x10 lumber</t>
  </si>
  <si>
    <t>Joist brackets</t>
  </si>
  <si>
    <t>Box of nails, 10 penny</t>
  </si>
  <si>
    <t>Box of screws, 2 in</t>
  </si>
  <si>
    <t>Pair of gloves, leather</t>
  </si>
  <si>
    <t>Tax</t>
  </si>
  <si>
    <t>Tax rate</t>
  </si>
  <si>
    <t>Grand total</t>
  </si>
  <si>
    <t>Laborer charges</t>
  </si>
  <si>
    <t>Date</t>
  </si>
  <si>
    <t>Subtotal</t>
  </si>
  <si>
    <t>Qty.</t>
  </si>
  <si>
    <t xml:space="preserve"> </t>
  </si>
  <si>
    <t>Cost Breakdown</t>
  </si>
  <si>
    <t>Bid Cost Summary</t>
  </si>
  <si>
    <t>Breakdown of Materials and Costs</t>
  </si>
  <si>
    <t>Notes</t>
  </si>
  <si>
    <t>Enter notes in this cell.</t>
  </si>
  <si>
    <t>List of Materials and Costs</t>
  </si>
  <si>
    <t>Costs Ranked</t>
  </si>
  <si>
    <t>Pie chart showing top 5 costs per material. Data is based on Bid Items table in Cost Breakdown worksheet</t>
  </si>
  <si>
    <t xml:space="preserve">City of Fisher, MN
Request for Bid </t>
  </si>
  <si>
    <t>Bidder/Vendor</t>
  </si>
  <si>
    <t>BID NUMBER 2021-1:
1985 CHEVY KODIAK</t>
  </si>
  <si>
    <t>Submitted by (Bidder/Vendor)</t>
  </si>
  <si>
    <t>Sealed Bids</t>
  </si>
  <si>
    <r>
      <t xml:space="preserve">Description: </t>
    </r>
    <r>
      <rPr>
        <sz val="14"/>
        <color theme="1" tint="0.34998626667073579"/>
        <rFont val="Impact"/>
        <family val="2"/>
        <scheme val="major"/>
      </rPr>
      <t>BID NUMBER 2021-1</t>
    </r>
  </si>
  <si>
    <t xml:space="preserve">1985 Chevy Kodiak
3208 Caterpillar Engine  - 250 HP, 10.4 liter, eight-cylinder, four stroke diesel engine.
10,150 actual miles
Oil Changed regularly
Comes with:
-lightbar, diesel generator, hose reel and hose.
*All equipment shown in pictures will come with the truck minus the drop tank and radio.
</t>
  </si>
  <si>
    <t>Pictures</t>
  </si>
  <si>
    <t>Pictures can be found on our city Facebook page as well at the city office.</t>
  </si>
  <si>
    <t>This form is to be used for purchses requiring sealed bids for the City of Fisher, MN</t>
  </si>
  <si>
    <t>Please submit your price on the items
 listed below and return this form to:</t>
  </si>
  <si>
    <t>320 THOMPSON AVE
PO BOX 158</t>
  </si>
  <si>
    <t>FISHER, MN 56723</t>
  </si>
  <si>
    <t>JUNE 26, 2021 BY 9:00 A.M.</t>
  </si>
  <si>
    <t>DUE BY</t>
  </si>
  <si>
    <t>218.891.2207</t>
  </si>
  <si>
    <t>CITY OF FISHER
BID NUMBER 2021-1</t>
  </si>
  <si>
    <t>Total Bid</t>
  </si>
  <si>
    <r>
      <t xml:space="preserve">Bids/proposals are to be submitted sealed with </t>
    </r>
    <r>
      <rPr>
        <b/>
        <sz val="11"/>
        <color theme="1" tint="0.34998626667073579"/>
        <rFont val="Arial"/>
        <family val="2"/>
        <scheme val="minor"/>
      </rPr>
      <t>Bid Number 2021-1</t>
    </r>
    <r>
      <rPr>
        <sz val="11"/>
        <color theme="1" tint="0.34998626667073579"/>
        <rFont val="Arial"/>
        <family val="2"/>
        <scheme val="minor"/>
      </rPr>
      <t xml:space="preserve"> clearly marked on the outside of the envelope by </t>
    </r>
    <r>
      <rPr>
        <b/>
        <sz val="11"/>
        <color theme="1" tint="0.34998626667073579"/>
        <rFont val="Arial"/>
        <family val="2"/>
        <scheme val="minor"/>
      </rPr>
      <t>9:00 a.m. on June 26, 2021.</t>
    </r>
    <r>
      <rPr>
        <sz val="11"/>
        <color theme="1" tint="0.34998626667073579"/>
        <rFont val="Arial"/>
        <family val="2"/>
        <scheme val="minor"/>
      </rPr>
      <t xml:space="preserve">
All bids must be properly labeled on the outside of the bid envelope with the Bid Number and contain this form bearing a signature of an authorized officer or representative of the Bidder/Vendor in order to be considered valid.</t>
    </r>
    <r>
      <rPr>
        <b/>
        <sz val="11"/>
        <color theme="1" tint="0.34998626667073579"/>
        <rFont val="Arial"/>
        <family val="2"/>
        <scheme val="minor"/>
      </rPr>
      <t xml:space="preserve"> Improperly labeled bids or those not containing a signed bid form will be rejected.
</t>
    </r>
    <r>
      <rPr>
        <sz val="11"/>
        <color theme="1" tint="0.34998626667073579"/>
        <rFont val="Arial"/>
        <family val="2"/>
        <scheme val="minor"/>
      </rPr>
      <t>Bids may not be delivered to the City of Fisher orally, by facsimile transmission, by other telecommunication, or electronic means. Bidders/Vendors who choose to fax or electronically transmit signed bids to a third party are solely responsible to ensure the proplerly sealed bid is delivered to the location indicated above by the date and time designated as the deadline for receipt of proposals. Bidders/Vendors assume the risk of the method of dispatch chosen. the City of Fisher assumes no responsibility for delays caused by any delivery service. Late bids or amendments will not be opened or accepted for evaluation.
The City reserves the right to accept or reject any or all bids or part thereof, to accept one or more items of a bid without obligation as to the other items, and to waive any informalities or irregularities.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</si>
</sst>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_);\(&quot;$&quot;#,##0.00\)"/>
    <numFmt numFmtId="41" formatCode="_(* #,##0_);_(* \(#,##0\);_(* &quot;-&quot;_);_(@_)"/>
    <numFmt numFmtId="164" formatCode="[&lt;=9999999]###\-####;\(###\)\ ###\-####"/>
    <numFmt numFmtId="165" formatCode=";;;"/>
  </numFmts>
  <fonts count="14"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s>
  <fills count="3">
    <fill>
      <patternFill patternType="none"/>
    </fill>
    <fill>
      <patternFill patternType="gray125"/>
    </fill>
    <fill>
      <patternFill patternType="solid">
        <fgColor theme="0" tint="-0.14996795556505021"/>
        <bgColor indexed="64"/>
      </patternFill>
    </fill>
  </fills>
  <borders count="7">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style="thin">
        <color indexed="64"/>
      </bottom>
      <diagonal/>
    </border>
  </borders>
  <cellStyleXfs count="22">
    <xf numFmtId="0" fontId="0" fillId="0" borderId="0">
      <alignment horizontal="left" wrapText="1"/>
    </xf>
    <xf numFmtId="0" fontId="3" fillId="0" borderId="2" applyNumberFormat="0" applyFill="0" applyProtection="0">
      <alignment vertical="center"/>
    </xf>
    <xf numFmtId="0" fontId="6" fillId="0" borderId="0" applyNumberFormat="0" applyFill="0" applyBorder="0" applyProtection="0"/>
    <xf numFmtId="0" fontId="11" fillId="0" borderId="2">
      <alignment horizontal="left"/>
    </xf>
    <xf numFmtId="0" fontId="9" fillId="0" borderId="3">
      <alignment horizontal="left"/>
    </xf>
    <xf numFmtId="0" fontId="8" fillId="0" borderId="0" applyNumberFormat="0" applyFill="0" applyBorder="0" applyAlignment="0" applyProtection="0"/>
    <xf numFmtId="0" fontId="8" fillId="0" borderId="0" applyNumberFormat="0" applyFill="0" applyBorder="0" applyAlignment="0" applyProtection="0"/>
    <xf numFmtId="37" fontId="8" fillId="0" borderId="0" applyFont="0" applyFill="0" applyBorder="0" applyProtection="0">
      <alignment horizontal="left"/>
    </xf>
    <xf numFmtId="41" fontId="8" fillId="0" borderId="0" applyFont="0" applyFill="0" applyBorder="0" applyAlignment="0" applyProtection="0"/>
    <xf numFmtId="7" fontId="8" fillId="0" borderId="0" applyFont="0" applyFill="0" applyBorder="0" applyProtection="0">
      <alignment horizontal="right"/>
    </xf>
    <xf numFmtId="7" fontId="7" fillId="2" borderId="1" applyAlignment="0" applyProtection="0"/>
    <xf numFmtId="10" fontId="8" fillId="0" borderId="0" applyFont="0" applyFill="0" applyBorder="0" applyProtection="0">
      <alignment horizontal="right"/>
    </xf>
    <xf numFmtId="0" fontId="8" fillId="0" borderId="0" applyNumberFormat="0" applyFont="0" applyFill="0" applyBorder="0">
      <alignment horizontal="right" wrapText="1" indent="1"/>
    </xf>
    <xf numFmtId="0" fontId="8" fillId="0" borderId="0">
      <alignment horizontal="left" vertical="top" wrapText="1"/>
    </xf>
    <xf numFmtId="0" fontId="7" fillId="0" borderId="0">
      <alignment horizontal="right" indent="1"/>
    </xf>
    <xf numFmtId="164" fontId="8" fillId="0" borderId="0" applyFont="0" applyFill="0" applyBorder="0" applyAlignment="0">
      <alignment horizontal="left" wrapText="1"/>
    </xf>
    <xf numFmtId="14" fontId="8" fillId="0" borderId="0" applyFont="0" applyFill="0" applyBorder="0" applyAlignment="0">
      <alignment horizontal="left" wrapText="1"/>
    </xf>
    <xf numFmtId="0" fontId="10" fillId="0" borderId="1" applyNumberFormat="0" applyFont="0" applyFill="0" applyAlignment="0" applyProtection="0"/>
    <xf numFmtId="0" fontId="12" fillId="0" borderId="0" applyNumberFormat="0" applyFill="0" applyBorder="0" applyAlignment="0" applyProtection="0"/>
    <xf numFmtId="0" fontId="8" fillId="0" borderId="5" applyNumberFormat="0" applyProtection="0">
      <alignment vertical="top" wrapText="1"/>
    </xf>
    <xf numFmtId="0" fontId="8" fillId="0" borderId="0">
      <alignment horizontal="right" indent="1"/>
    </xf>
    <xf numFmtId="0" fontId="2" fillId="0" borderId="0">
      <alignment horizontal="left" vertical="center" wrapText="1"/>
    </xf>
  </cellStyleXfs>
  <cellXfs count="45">
    <xf numFmtId="0" fontId="0" fillId="0" borderId="0" xfId="0">
      <alignment horizontal="left" wrapText="1"/>
    </xf>
    <xf numFmtId="0" fontId="4" fillId="0" borderId="0" xfId="0" applyFont="1">
      <alignment horizontal="left" wrapText="1"/>
    </xf>
    <xf numFmtId="0" fontId="0" fillId="0" borderId="0" xfId="0" applyFont="1" applyFill="1" applyBorder="1" applyAlignment="1">
      <alignment horizontal="left"/>
    </xf>
    <xf numFmtId="0" fontId="0" fillId="0" borderId="0" xfId="0" applyFont="1" applyFill="1" applyBorder="1">
      <alignment horizontal="left" wrapText="1"/>
    </xf>
    <xf numFmtId="0" fontId="5" fillId="0" borderId="0" xfId="0" applyFont="1" applyFill="1" applyBorder="1" applyAlignment="1">
      <alignment horizontal="left"/>
    </xf>
    <xf numFmtId="0" fontId="3" fillId="0" borderId="2" xfId="1">
      <alignment vertical="center"/>
    </xf>
    <xf numFmtId="0" fontId="0" fillId="0" borderId="0" xfId="0">
      <alignment horizontal="left" wrapText="1"/>
    </xf>
    <xf numFmtId="7" fontId="0" fillId="0" borderId="0" xfId="9" applyFont="1" applyFill="1" applyBorder="1">
      <alignment horizontal="right"/>
    </xf>
    <xf numFmtId="10" fontId="0" fillId="0" borderId="0" xfId="11" applyFont="1">
      <alignment horizontal="right"/>
    </xf>
    <xf numFmtId="0" fontId="7" fillId="0" borderId="0" xfId="14">
      <alignment horizontal="right" indent="1"/>
    </xf>
    <xf numFmtId="0" fontId="0" fillId="0" borderId="0" xfId="0">
      <alignment horizontal="left" wrapText="1"/>
    </xf>
    <xf numFmtId="0" fontId="3" fillId="0" borderId="2" xfId="1">
      <alignment vertical="center"/>
    </xf>
    <xf numFmtId="7" fontId="7" fillId="2" borderId="1" xfId="10" applyAlignment="1">
      <alignment horizontal="right"/>
    </xf>
    <xf numFmtId="37" fontId="0" fillId="0" borderId="0" xfId="7" applyFont="1" applyFill="1" applyBorder="1">
      <alignment horizontal="left"/>
    </xf>
    <xf numFmtId="0" fontId="11" fillId="0" borderId="2" xfId="3">
      <alignment horizontal="left"/>
    </xf>
    <xf numFmtId="0" fontId="0" fillId="0" borderId="1" xfId="17" applyFont="1" applyAlignment="1">
      <alignment horizontal="left" wrapText="1"/>
    </xf>
    <xf numFmtId="164" fontId="0" fillId="0" borderId="1" xfId="17" applyNumberFormat="1" applyFont="1" applyAlignment="1">
      <alignment horizontal="left" wrapText="1"/>
    </xf>
    <xf numFmtId="0" fontId="0" fillId="0" borderId="1" xfId="17" applyFont="1" applyFill="1" applyAlignment="1">
      <alignment horizontal="left" wrapText="1"/>
    </xf>
    <xf numFmtId="0" fontId="0" fillId="0" borderId="0" xfId="0" applyFont="1" applyAlignment="1" applyProtection="1">
      <alignment horizontal="right" wrapText="1" indent="1"/>
    </xf>
    <xf numFmtId="7" fontId="0" fillId="0" borderId="0" xfId="0" applyNumberFormat="1" applyFont="1" applyAlignment="1">
      <alignment horizontal="right"/>
    </xf>
    <xf numFmtId="0" fontId="8" fillId="0" borderId="5" xfId="19">
      <alignment vertical="top" wrapText="1"/>
    </xf>
    <xf numFmtId="0" fontId="12" fillId="0" borderId="0" xfId="18"/>
    <xf numFmtId="0" fontId="8" fillId="0" borderId="0" xfId="20">
      <alignment horizontal="right" indent="1"/>
    </xf>
    <xf numFmtId="0" fontId="0" fillId="0" borderId="0" xfId="0">
      <alignment horizontal="left" wrapText="1"/>
    </xf>
    <xf numFmtId="0" fontId="13" fillId="0" borderId="0" xfId="0" applyFont="1">
      <alignment horizontal="left" wrapText="1"/>
    </xf>
    <xf numFmtId="165" fontId="1" fillId="0" borderId="0" xfId="0" applyNumberFormat="1" applyFont="1">
      <alignment horizontal="left" wrapText="1"/>
    </xf>
    <xf numFmtId="0" fontId="0" fillId="0" borderId="0" xfId="0">
      <alignment horizontal="left" wrapText="1"/>
    </xf>
    <xf numFmtId="0" fontId="0" fillId="0" borderId="0" xfId="17" applyFont="1" applyFill="1" applyBorder="1" applyAlignment="1">
      <alignment horizontal="left" wrapText="1"/>
    </xf>
    <xf numFmtId="164" fontId="0" fillId="0" borderId="6" xfId="17" applyNumberFormat="1" applyFont="1" applyBorder="1" applyAlignment="1">
      <alignment horizontal="left" wrapText="1"/>
    </xf>
    <xf numFmtId="0" fontId="9" fillId="0" borderId="0" xfId="0" applyFont="1">
      <alignment horizontal="left" wrapText="1"/>
    </xf>
    <xf numFmtId="14" fontId="9" fillId="0" borderId="1" xfId="17" applyNumberFormat="1" applyFont="1" applyAlignment="1">
      <alignment horizontal="left" wrapText="1"/>
    </xf>
    <xf numFmtId="0" fontId="9" fillId="0" borderId="6" xfId="17" applyFont="1" applyBorder="1" applyAlignment="1">
      <alignment horizontal="left" wrapText="1"/>
    </xf>
    <xf numFmtId="0" fontId="3" fillId="0" borderId="2" xfId="1" applyAlignment="1">
      <alignment vertical="center" wrapText="1"/>
    </xf>
    <xf numFmtId="0" fontId="3" fillId="0" borderId="2" xfId="1">
      <alignment vertical="center"/>
    </xf>
    <xf numFmtId="0" fontId="0" fillId="0" borderId="0" xfId="13" applyFont="1">
      <alignment horizontal="left" vertical="top" wrapText="1"/>
    </xf>
    <xf numFmtId="0" fontId="8" fillId="0" borderId="0" xfId="13">
      <alignment horizontal="left" vertical="top" wrapText="1"/>
    </xf>
    <xf numFmtId="0" fontId="6" fillId="0" borderId="0" xfId="2"/>
    <xf numFmtId="0" fontId="0" fillId="0" borderId="1" xfId="0" applyBorder="1">
      <alignment horizontal="left" wrapText="1"/>
    </xf>
    <xf numFmtId="0" fontId="9" fillId="0" borderId="3" xfId="4">
      <alignment horizontal="left"/>
    </xf>
    <xf numFmtId="0" fontId="6" fillId="0" borderId="4" xfId="2" applyBorder="1" applyAlignment="1">
      <alignment horizontal="center" vertical="center" wrapText="1"/>
    </xf>
    <xf numFmtId="0" fontId="6" fillId="0" borderId="0" xfId="2" applyAlignment="1">
      <alignment horizontal="center" vertical="center" wrapText="1"/>
    </xf>
    <xf numFmtId="14" fontId="0" fillId="0" borderId="1" xfId="16" applyFont="1" applyBorder="1">
      <alignment horizontal="left" wrapText="1"/>
    </xf>
    <xf numFmtId="0" fontId="9" fillId="0" borderId="0" xfId="4" applyBorder="1">
      <alignment horizontal="left"/>
    </xf>
    <xf numFmtId="0" fontId="6" fillId="0" borderId="4" xfId="2" applyBorder="1"/>
    <xf numFmtId="165" fontId="1" fillId="0" borderId="0" xfId="21" applyNumberFormat="1" applyFont="1">
      <alignment horizontal="left" vertical="center" wrapText="1"/>
    </xf>
  </cellXfs>
  <cellStyles count="22">
    <cellStyle name="Comma" xfId="7" builtinId="3" customBuiltin="1"/>
    <cellStyle name="Comma [0]" xfId="8" builtinId="6" customBuiltin="1"/>
    <cellStyle name="Currency" xfId="9" builtinId="4" customBuiltin="1"/>
    <cellStyle name="Currency [0]" xfId="10" builtinId="7" customBuiltin="1"/>
    <cellStyle name="Date" xfId="16" xr:uid="{00000000-0005-0000-0000-000004000000}"/>
    <cellStyle name="Explanatory Text" xfId="13" builtinId="53" customBuiltin="1"/>
    <cellStyle name="Followed Hyperlink" xfId="6" builtinId="9" customBuiltin="1"/>
    <cellStyle name="Heading 1" xfId="2" builtinId="16" customBuiltin="1"/>
    <cellStyle name="Heading 2" xfId="3" builtinId="17" customBuiltin="1"/>
    <cellStyle name="Heading 3" xfId="4" builtinId="18" customBuiltin="1"/>
    <cellStyle name="Heading 4" xfId="18" builtinId="19"/>
    <cellStyle name="Hyperlink" xfId="5" builtinId="8" customBuiltin="1"/>
    <cellStyle name="Input" xfId="17" builtinId="20" customBuiltin="1"/>
    <cellStyle name="Normal" xfId="0" builtinId="0" customBuiltin="1"/>
    <cellStyle name="Note" xfId="19" builtinId="10" customBuiltin="1"/>
    <cellStyle name="Percent" xfId="11" builtinId="5" customBuiltin="1"/>
    <cellStyle name="Phone" xfId="15" xr:uid="{00000000-0005-0000-0000-000010000000}"/>
    <cellStyle name="Tax rate label" xfId="20" xr:uid="{00000000-0005-0000-0000-000011000000}"/>
    <cellStyle name="Title" xfId="1" builtinId="15" customBuiltin="1"/>
    <cellStyle name="Total" xfId="14" builtinId="25" customBuiltin="1"/>
    <cellStyle name="Warning Text" xfId="12" builtinId="11" customBuiltin="1"/>
    <cellStyle name="z Hidden Text" xfId="21" xr:uid="{94107ABC-3EC0-41F4-83DF-FAAE91D4E678}"/>
  </cellStyles>
  <dxfs count="19">
    <dxf>
      <font>
        <b val="0"/>
        <i val="0"/>
        <strike val="0"/>
        <condense val="0"/>
        <extend val="0"/>
        <outline val="0"/>
        <shadow val="0"/>
        <u val="none"/>
        <vertAlign val="baseline"/>
        <sz val="11"/>
        <color rgb="FFFF0000"/>
        <name val="Arial"/>
        <family val="2"/>
        <scheme val="minor"/>
      </font>
    </dxf>
    <dxf>
      <font>
        <strike val="0"/>
        <outline val="0"/>
        <shadow val="0"/>
        <u val="none"/>
        <vertAlign val="baseline"/>
        <sz val="11"/>
        <color rgb="FFFF0000"/>
        <name val="Arial"/>
        <family val="2"/>
        <scheme val="minor"/>
      </font>
    </dxf>
    <dxf>
      <font>
        <b val="0"/>
        <i val="0"/>
        <strike val="0"/>
        <condense val="0"/>
        <extend val="0"/>
        <outline val="0"/>
        <shadow val="0"/>
        <u val="none"/>
        <vertAlign val="baseline"/>
        <sz val="11"/>
        <color theme="1" tint="0.34998626667073579"/>
        <name val="Arial"/>
        <family val="2"/>
        <scheme val="minor"/>
      </font>
      <numFmt numFmtId="11" formatCode="&quot;$&quot;#,##0.00_);\(&quot;$&quot;#,##0.00\)"/>
      <alignment horizontal="right" vertical="bottom" textRotation="0" wrapText="0" indent="0" justifyLastLine="0" shrinkToFit="0" readingOrder="0"/>
    </dxf>
    <dxf>
      <font>
        <b val="0"/>
        <i val="0"/>
        <strike val="0"/>
        <condense val="0"/>
        <extend val="0"/>
        <outline val="0"/>
        <shadow val="0"/>
        <u val="none"/>
        <vertAlign val="baseline"/>
        <sz val="11"/>
        <color theme="1" tint="0.34998626667073579"/>
        <name val="Arial"/>
        <family val="2"/>
        <scheme val="minor"/>
      </font>
      <alignment horizontal="right" vertical="bottom" textRotation="0" wrapText="1" indent="1" justifyLastLine="0" shrinkToFit="0" readingOrder="0"/>
      <protection locked="1" hidden="0"/>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bgColor rgb="FFFF0000"/>
        </patternFill>
      </fill>
    </dxf>
    <dxf>
      <fill>
        <patternFill patternType="solid">
          <fgColor theme="0" tint="-0.14999847407452621"/>
          <bgColor theme="0" tint="-0.14999847407452621"/>
        </patternFill>
      </fill>
    </dxf>
    <dxf>
      <fill>
        <patternFill patternType="none">
          <fgColor auto="1"/>
          <bgColor auto="1"/>
        </patternFill>
      </fill>
      <border>
        <top style="thin">
          <color theme="0" tint="-0.24994659260841701"/>
        </top>
        <bottom style="thin">
          <color theme="0" tint="-0.24994659260841701"/>
        </bottom>
      </border>
    </dxf>
    <dxf>
      <font>
        <b/>
        <color theme="1"/>
      </font>
    </dxf>
    <dxf>
      <font>
        <b/>
        <color theme="1"/>
      </font>
    </dxf>
    <dxf>
      <font>
        <b/>
        <color theme="1"/>
      </font>
      <border>
        <top style="thin">
          <color theme="1"/>
        </top>
        <bottom style="thin">
          <color theme="1"/>
        </bottom>
      </border>
    </dxf>
    <dxf>
      <font>
        <b/>
        <color theme="1"/>
      </font>
      <border>
        <bottom style="thin">
          <color theme="1"/>
        </bottom>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border>
        <top style="thin">
          <color theme="0" tint="-0.24994659260841701"/>
        </top>
        <bottom style="thin">
          <color theme="0" tint="-0.24994659260841701"/>
        </bottom>
        <horizontal style="thin">
          <color theme="0" tint="-0.24994659260841701"/>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s>
  <tableStyles count="2" defaultTableStyle="ConstructionBidSheet_table1" defaultPivotStyle="PivotStyleLight16">
    <tableStyle name="ConstructionBidSheet_table1" pivot="0" count="6" xr9:uid="{00000000-0011-0000-FFFF-FFFF00000000}">
      <tableStyleElement type="headerRow" dxfId="18"/>
      <tableStyleElement type="totalRow" dxfId="17"/>
      <tableStyleElement type="lastColumn" dxfId="16"/>
      <tableStyleElement type="firstRowStripe" dxfId="15"/>
      <tableStyleElement type="lastHeaderCell" dxfId="14"/>
      <tableStyleElement type="lastTotalCell" dxfId="13"/>
    </tableStyle>
    <tableStyle name="Cost" pivot="0" count="6" xr9:uid="{96B73B43-9DA1-4C0F-A9C0-07D79BBFB279}">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'Chart Data'!$B$3:$B$7</c:f>
              <c:strCache>
                <c:ptCount val="5"/>
                <c:pt idx="0">
                  <c:v>Laborer charges</c:v>
                </c:pt>
                <c:pt idx="1">
                  <c:v>2x4x10 lumber</c:v>
                </c:pt>
                <c:pt idx="2">
                  <c:v>Joist brackets</c:v>
                </c:pt>
                <c:pt idx="3">
                  <c:v>2x8x10 lumber</c:v>
                </c:pt>
                <c:pt idx="4">
                  <c:v>Pair of gloves, leather</c:v>
                </c:pt>
              </c:strCache>
            </c:strRef>
          </c:cat>
          <c:val>
            <c:numRef>
              <c:f>'Chart Data'!$C$3:$C$7</c:f>
              <c:numCache>
                <c:formatCode>General</c:formatCode>
                <c:ptCount val="5"/>
                <c:pt idx="0">
                  <c:v>200</c:v>
                </c:pt>
                <c:pt idx="1">
                  <c:v>99.399999999999991</c:v>
                </c:pt>
                <c:pt idx="2">
                  <c:v>74.7</c:v>
                </c:pt>
                <c:pt idx="3">
                  <c:v>33.75</c:v>
                </c:pt>
                <c:pt idx="4">
                  <c:v>15.5</c:v>
                </c:pt>
              </c:numCache>
            </c:numRef>
          </c:val>
          <c:extLs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ayout>
        <c:manualLayout>
          <c:xMode val="edge"/>
          <c:yMode val="edge"/>
          <c:x val="0.58773826610685587"/>
          <c:y val="7.7780899794164735E-2"/>
          <c:w val="0.36286308334115808"/>
          <c:h val="0.82782393424398049"/>
        </c:manualLayout>
      </c:layout>
      <c:overlay val="0"/>
      <c:txPr>
        <a:bodyPr/>
        <a:lstStyle/>
        <a:p>
          <a:pPr rtl="0">
            <a:defRPr/>
          </a:pPr>
          <a:endParaRPr lang="en-US"/>
        </a:p>
      </c:txPr>
    </c:legend>
    <c:plotVisOnly val="1"/>
    <c:dispBlanksAs val="gap"/>
    <c:showDLblsOverMax val="0"/>
  </c:chart>
  <c:spPr>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1057275</xdr:colOff>
      <xdr:row>0</xdr:row>
      <xdr:rowOff>95250</xdr:rowOff>
    </xdr:from>
    <xdr:to>
      <xdr:col>5</xdr:col>
      <xdr:colOff>2133465</xdr:colOff>
      <xdr:row>0</xdr:row>
      <xdr:rowOff>714375</xdr:rowOff>
    </xdr:to>
    <xdr:pic>
      <xdr:nvPicPr>
        <xdr:cNvPr id="2" name="Logo Placeholder" descr="Logo placeholde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95250"/>
          <a:ext cx="1076190" cy="619125"/>
        </a:xfrm>
        <a:prstGeom prst="rect">
          <a:avLst/>
        </a:prstGeom>
      </xdr:spPr>
    </xdr:pic>
    <xdr:clientData/>
  </xdr:twoCellAnchor>
  <xdr:twoCellAnchor editAs="oneCell">
    <xdr:from>
      <xdr:col>5</xdr:col>
      <xdr:colOff>952501</xdr:colOff>
      <xdr:row>0</xdr:row>
      <xdr:rowOff>95250</xdr:rowOff>
    </xdr:from>
    <xdr:to>
      <xdr:col>6</xdr:col>
      <xdr:colOff>9526</xdr:colOff>
      <xdr:row>0</xdr:row>
      <xdr:rowOff>714314</xdr:rowOff>
    </xdr:to>
    <xdr:pic>
      <xdr:nvPicPr>
        <xdr:cNvPr id="6" name="Picture 5">
          <a:extLst>
            <a:ext uri="{FF2B5EF4-FFF2-40B4-BE49-F238E27FC236}">
              <a16:creationId xmlns:a16="http://schemas.microsoft.com/office/drawing/2014/main" id="{F29044FD-67CE-4615-B2F9-2CC2ECEBDCD5}"/>
            </a:ext>
          </a:extLst>
        </xdr:cNvPr>
        <xdr:cNvPicPr>
          <a:picLocks noChangeAspect="1"/>
        </xdr:cNvPicPr>
      </xdr:nvPicPr>
      <xdr:blipFill>
        <a:blip xmlns:r="http://schemas.openxmlformats.org/officeDocument/2006/relationships" r:embed="rId2"/>
        <a:stretch>
          <a:fillRect/>
        </a:stretch>
      </xdr:blipFill>
      <xdr:spPr>
        <a:xfrm>
          <a:off x="6829426" y="95250"/>
          <a:ext cx="1390650" cy="6190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Top5Costs_Chart" descr="Pie chart showing top 5 costs per material. Data is based on Bid Items table in Cost Breakdown worksheet">
          <a:extLst>
            <a:ext uri="{FF2B5EF4-FFF2-40B4-BE49-F238E27FC236}">
              <a16:creationId xmlns:a16="http://schemas.microsoft.com/office/drawing/2014/main"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dItems" displayName="BidItems" ref="B3:F11" totalsRowCount="1" headerRowCellStyle="Date">
  <tableColumns count="5">
    <tableColumn id="1" xr3:uid="{00000000-0010-0000-0000-000001000000}" name="Qty." totalsRowDxfId="5" dataCellStyle="Comma"/>
    <tableColumn id="2" xr3:uid="{00000000-0010-0000-0000-000002000000}" name="Description" totalsRowDxfId="4" dataCellStyle="Normal"/>
    <tableColumn id="3" xr3:uid="{00000000-0010-0000-0000-000003000000}" name="Cost" totalsRowLabel="Subtotal" totalsRowDxfId="3" dataCellStyle="Currency"/>
    <tableColumn id="4" xr3:uid="{00000000-0010-0000-0000-000004000000}" name="Total" totalsRowFunction="sum" totalsRowDxfId="2" dataCellStyle="Currency">
      <calculatedColumnFormula>IFERROR(BidItems[Cost]*BidItems[Qty.], "")</calculatedColumnFormula>
    </tableColumn>
    <tableColumn id="5" xr3:uid="{00000000-0010-0000-0000-000005000000}" name="Costs Ranked" dataDxfId="1" totalsRowDxfId="0" dataCellStyle="Normal">
      <calculatedColumnFormula>_xlfn.RANK.EQ(BidItems[[#This Row],[Total]],BidItems[Total])</calculatedColumnFormula>
    </tableColumn>
  </tableColumns>
  <tableStyleInfo name="Cost" showFirstColumn="0" showLastColumn="1" showRowStripes="1" showColumnStripes="0"/>
  <extLst>
    <ext xmlns:x14="http://schemas.microsoft.com/office/spreadsheetml/2009/9/main" uri="{504A1905-F514-4f6f-8877-14C23A59335A}">
      <x14:table altTextSummary="Enter Quantity, Description, and Cost in this table. Total is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20"/>
  <sheetViews>
    <sheetView showGridLines="0" tabSelected="1" topLeftCell="A13" zoomScaleNormal="100" workbookViewId="0">
      <selection activeCell="C23" sqref="C23"/>
    </sheetView>
  </sheetViews>
  <sheetFormatPr defaultRowHeight="30" customHeight="1" x14ac:dyDescent="0.2"/>
  <cols>
    <col min="1" max="1" width="2.625" customWidth="1"/>
    <col min="2" max="2" width="20.625" customWidth="1"/>
    <col min="3" max="3" width="30.625" customWidth="1"/>
    <col min="4" max="4" width="2.625" customWidth="1"/>
    <col min="5" max="5" width="20.625" customWidth="1"/>
    <col min="6" max="6" width="30.625" customWidth="1"/>
    <col min="7" max="7" width="2.625" customWidth="1"/>
  </cols>
  <sheetData>
    <row r="1" spans="1:6" ht="65.099999999999994" customHeight="1" thickBot="1" x14ac:dyDescent="0.25">
      <c r="A1" s="6"/>
      <c r="B1" s="32" t="s">
        <v>31</v>
      </c>
      <c r="C1" s="33"/>
      <c r="D1" s="33"/>
      <c r="E1" s="33"/>
      <c r="F1" s="5"/>
    </row>
    <row r="2" spans="1:6" ht="24" customHeight="1" thickTop="1" x14ac:dyDescent="0.25">
      <c r="B2" s="36" t="s">
        <v>32</v>
      </c>
      <c r="C2" s="36"/>
      <c r="E2" s="39" t="s">
        <v>41</v>
      </c>
      <c r="F2" s="39"/>
    </row>
    <row r="3" spans="1:6" ht="29.25" customHeight="1" x14ac:dyDescent="0.2">
      <c r="B3" t="s">
        <v>0</v>
      </c>
      <c r="C3" s="15"/>
      <c r="D3" s="1"/>
      <c r="E3" s="40"/>
      <c r="F3" s="40"/>
    </row>
    <row r="4" spans="1:6" ht="30" customHeight="1" x14ac:dyDescent="0.2">
      <c r="B4" t="s">
        <v>1</v>
      </c>
      <c r="C4" s="15"/>
      <c r="D4" s="1"/>
      <c r="E4" t="s">
        <v>0</v>
      </c>
      <c r="F4" s="15" t="s">
        <v>47</v>
      </c>
    </row>
    <row r="5" spans="1:6" ht="32.25" customHeight="1" x14ac:dyDescent="0.2">
      <c r="B5" t="s">
        <v>2</v>
      </c>
      <c r="C5" s="15"/>
      <c r="D5" s="1"/>
      <c r="E5" t="s">
        <v>1</v>
      </c>
      <c r="F5" s="15" t="s">
        <v>42</v>
      </c>
    </row>
    <row r="6" spans="1:6" ht="30" customHeight="1" x14ac:dyDescent="0.2">
      <c r="B6" t="s">
        <v>3</v>
      </c>
      <c r="C6" s="16"/>
      <c r="D6" s="1"/>
      <c r="E6" t="s">
        <v>2</v>
      </c>
      <c r="F6" s="15" t="s">
        <v>43</v>
      </c>
    </row>
    <row r="7" spans="1:6" ht="30" customHeight="1" x14ac:dyDescent="0.2">
      <c r="B7" t="s">
        <v>4</v>
      </c>
      <c r="C7" s="17"/>
      <c r="D7" s="1"/>
      <c r="E7" t="s">
        <v>3</v>
      </c>
      <c r="F7" s="28" t="s">
        <v>46</v>
      </c>
    </row>
    <row r="8" spans="1:6" ht="30" customHeight="1" x14ac:dyDescent="0.2">
      <c r="B8" t="s">
        <v>48</v>
      </c>
      <c r="D8" s="1"/>
      <c r="F8" s="27"/>
    </row>
    <row r="9" spans="1:6" ht="30" customHeight="1" x14ac:dyDescent="0.25">
      <c r="B9" s="26" t="s">
        <v>5</v>
      </c>
      <c r="C9" s="31" t="s">
        <v>33</v>
      </c>
      <c r="D9" s="1"/>
      <c r="E9" s="29" t="s">
        <v>45</v>
      </c>
      <c r="F9" s="30" t="s">
        <v>44</v>
      </c>
    </row>
    <row r="10" spans="1:6" ht="28.5" customHeight="1" thickBot="1" x14ac:dyDescent="0.3">
      <c r="B10" s="14" t="s">
        <v>36</v>
      </c>
      <c r="C10" s="14"/>
      <c r="D10" s="14"/>
      <c r="E10" s="14"/>
      <c r="F10" s="14"/>
    </row>
    <row r="11" spans="1:6" ht="105.75" customHeight="1" thickTop="1" x14ac:dyDescent="0.2">
      <c r="B11" s="34" t="s">
        <v>37</v>
      </c>
      <c r="C11" s="35"/>
      <c r="D11" s="35"/>
      <c r="E11" s="35"/>
      <c r="F11" s="35"/>
    </row>
    <row r="12" spans="1:6" ht="24" customHeight="1" thickBot="1" x14ac:dyDescent="0.3">
      <c r="B12" s="14" t="s">
        <v>38</v>
      </c>
      <c r="C12" s="14"/>
      <c r="D12" s="14"/>
      <c r="E12" s="14"/>
      <c r="F12" s="14"/>
    </row>
    <row r="13" spans="1:6" ht="19.5" customHeight="1" thickTop="1" x14ac:dyDescent="0.2">
      <c r="B13" s="34" t="s">
        <v>39</v>
      </c>
      <c r="C13" s="35"/>
      <c r="D13" s="35"/>
      <c r="E13" s="35"/>
      <c r="F13" s="35"/>
    </row>
    <row r="14" spans="1:6" ht="24" customHeight="1" thickBot="1" x14ac:dyDescent="0.3">
      <c r="B14" s="14" t="s">
        <v>35</v>
      </c>
      <c r="C14" s="14"/>
      <c r="D14" s="14"/>
      <c r="E14" s="14"/>
      <c r="F14" s="14"/>
    </row>
    <row r="15" spans="1:6" ht="234.75" customHeight="1" thickTop="1" x14ac:dyDescent="0.2">
      <c r="B15" s="34" t="s">
        <v>49</v>
      </c>
      <c r="C15" s="35"/>
      <c r="D15" s="35"/>
      <c r="E15" s="35"/>
      <c r="F15" s="35"/>
    </row>
    <row r="16" spans="1:6" ht="30" customHeight="1" x14ac:dyDescent="0.2">
      <c r="A16" s="26"/>
      <c r="B16" s="37"/>
      <c r="C16" s="37"/>
      <c r="D16" s="26"/>
      <c r="E16" s="41"/>
      <c r="F16" s="41"/>
    </row>
    <row r="17" spans="2:6" ht="18" customHeight="1" x14ac:dyDescent="0.25">
      <c r="B17" s="38" t="s">
        <v>34</v>
      </c>
      <c r="C17" s="38"/>
      <c r="E17" s="38" t="s">
        <v>19</v>
      </c>
      <c r="F17" s="38"/>
    </row>
    <row r="18" spans="2:6" ht="12" customHeight="1" thickBot="1" x14ac:dyDescent="0.3">
      <c r="B18" s="14"/>
      <c r="C18" s="14"/>
      <c r="D18" s="14"/>
      <c r="E18" s="14"/>
      <c r="F18" s="14"/>
    </row>
    <row r="19" spans="2:6" ht="21.75" customHeight="1" thickTop="1" x14ac:dyDescent="0.2">
      <c r="B19" s="34" t="s">
        <v>40</v>
      </c>
      <c r="C19" s="35"/>
      <c r="D19" s="35"/>
      <c r="E19" s="35"/>
      <c r="F19" s="35"/>
    </row>
    <row r="20" spans="2:6" ht="18" customHeight="1" x14ac:dyDescent="0.25">
      <c r="B20" s="42"/>
      <c r="C20" s="42"/>
      <c r="E20" s="42"/>
      <c r="F20" s="42"/>
    </row>
  </sheetData>
  <dataConsolidate/>
  <mergeCells count="13">
    <mergeCell ref="B20:C20"/>
    <mergeCell ref="E20:F20"/>
    <mergeCell ref="B1:E1"/>
    <mergeCell ref="B13:F13"/>
    <mergeCell ref="B15:F15"/>
    <mergeCell ref="B19:F19"/>
    <mergeCell ref="B2:C2"/>
    <mergeCell ref="B11:F11"/>
    <mergeCell ref="B16:C16"/>
    <mergeCell ref="B17:C17"/>
    <mergeCell ref="E17:F17"/>
    <mergeCell ref="E2:F3"/>
    <mergeCell ref="E16:F16"/>
  </mergeCells>
  <conditionalFormatting sqref="B15 B11 B13 B19">
    <cfRule type="expression" dxfId="6" priority="1">
      <formula>B11=""</formula>
    </cfRule>
  </conditionalFormatting>
  <dataValidations count="23">
    <dataValidation allowBlank="1" showInputMessage="1" showErrorMessage="1" prompt="Create a Construction Bid Form in this workbook. Enter Owner and Contractor Information, Scope of Work, and Not Included details in this worksheet" sqref="A1" xr:uid="{00000000-0002-0000-0000-000000000000}"/>
    <dataValidation allowBlank="1" showInputMessage="1" showErrorMessage="1" prompt="Add company logo in this cell" sqref="F1" xr:uid="{00000000-0002-0000-0000-000001000000}"/>
    <dataValidation allowBlank="1" showInputMessage="1" showErrorMessage="1" prompt="Enter Contractor Information in cells E3 through F9" sqref="E2" xr:uid="{00000000-0002-0000-0000-000002000000}"/>
    <dataValidation allowBlank="1" showInputMessage="1" showErrorMessage="1" prompt="Enter Completion date in cell at right" sqref="E9" xr:uid="{00000000-0002-0000-0000-000003000000}"/>
    <dataValidation allowBlank="1" showInputMessage="1" showErrorMessage="1" prompt="Enter owner Name in cell at right" sqref="B3" xr:uid="{00000000-0002-0000-0000-000004000000}"/>
    <dataValidation allowBlank="1" showInputMessage="1" showErrorMessage="1" prompt="Enter owner Address in cell at right" sqref="B4" xr:uid="{00000000-0002-0000-0000-000005000000}"/>
    <dataValidation allowBlank="1" showInputMessage="1" showErrorMessage="1" prompt="Enter owner City, State, and Zip Code in cell at right" sqref="B5" xr:uid="{00000000-0002-0000-0000-000006000000}"/>
    <dataValidation allowBlank="1" showInputMessage="1" showErrorMessage="1" prompt="Enter owner Phone number in cell at right" sqref="B6" xr:uid="{00000000-0002-0000-0000-000007000000}"/>
    <dataValidation allowBlank="1" showInputMessage="1" showErrorMessage="1" prompt="Enter owner Email address in cell at right" sqref="B7" xr:uid="{00000000-0002-0000-0000-000008000000}"/>
    <dataValidation allowBlank="1" showInputMessage="1" showErrorMessage="1" prompt="Enter contractor Name in cell at right" sqref="E4" xr:uid="{00000000-0002-0000-0000-00000B000000}"/>
    <dataValidation allowBlank="1" showInputMessage="1" showErrorMessage="1" prompt="Enter contractor Address in cell at right" sqref="E5" xr:uid="{00000000-0002-0000-0000-00000C000000}"/>
    <dataValidation allowBlank="1" showInputMessage="1" showErrorMessage="1" prompt="Enter contractor City, State, and Zip Code in cell at right" sqref="E6" xr:uid="{00000000-0002-0000-0000-00000D000000}"/>
    <dataValidation allowBlank="1" showInputMessage="1" showErrorMessage="1" prompt="Enter contractor Phone number in cell at right" sqref="E7" xr:uid="{00000000-0002-0000-0000-00000E000000}"/>
    <dataValidation allowBlank="1" showInputMessage="1" showErrorMessage="1" prompt="Enter contractor Email address in cell at right" sqref="E8" xr:uid="{00000000-0002-0000-0000-00000F000000}"/>
    <dataValidation allowBlank="1" showInputMessage="1" showErrorMessage="1" prompt="Enter Owner Information in cells B3 through C9 and Contractor Information in cells E2 through F9" sqref="B2:C2" xr:uid="{00000000-0002-0000-0000-000010000000}"/>
    <dataValidation allowBlank="1" showInputMessage="1" showErrorMessage="1" prompt="Enter Scope Of Work in cell below" sqref="B10" xr:uid="{00000000-0002-0000-0000-000011000000}"/>
    <dataValidation allowBlank="1" showInputMessage="1" showErrorMessage="1" prompt="Enter what is Not Included in this bid in cell below" sqref="B12" xr:uid="{00000000-0002-0000-0000-000012000000}"/>
    <dataValidation allowBlank="1" showInputMessage="1" showErrorMessage="1" prompt="Enter Company Proposal in cell below" sqref="B14" xr:uid="{00000000-0002-0000-0000-000013000000}"/>
    <dataValidation allowBlank="1" showInputMessage="1" showErrorMessage="1" prompt="Enter Owner Acceptance in cell below" sqref="B18" xr:uid="{00000000-0002-0000-0000-000014000000}"/>
    <dataValidation allowBlank="1" showInputMessage="1" showErrorMessage="1" prompt="Title of this worksheet is in this cell. Add company logo in cell at right" sqref="B1:E1" xr:uid="{00000000-0002-0000-0000-000015000000}"/>
    <dataValidation allowBlank="1" showInputMessage="1" showErrorMessage="1" prompt="Enter Company Representative's signature in this cell and Date in cell E16" sqref="B16:C16" xr:uid="{00000000-0002-0000-0000-000016000000}"/>
    <dataValidation allowBlank="1" showInputMessage="1" showErrorMessage="1" prompt="Enter signatory Date in this cell" sqref="E16:F16" xr:uid="{00000000-0002-0000-0000-000017000000}"/>
    <dataValidation allowBlank="1" showInputMessage="1" showErrorMessage="1" prompt="Enter Project name in cell at right" sqref="B9" xr:uid="{00000000-0002-0000-0000-000009000000}"/>
  </dataValidations>
  <printOptions horizontalCentered="1"/>
  <pageMargins left="0.25" right="0.25" top="0.75" bottom="0.75" header="0.3" footer="0.3"/>
  <pageSetup scale="85"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4946F-C446-42A0-AF62-EAE4C719214A}">
  <dimension ref="B2:C7"/>
  <sheetViews>
    <sheetView showGridLines="0" workbookViewId="0"/>
  </sheetViews>
  <sheetFormatPr defaultRowHeight="14.25" x14ac:dyDescent="0.2"/>
  <cols>
    <col min="2" max="2" width="22.875" customWidth="1"/>
  </cols>
  <sheetData>
    <row r="2" spans="2:3" x14ac:dyDescent="0.2">
      <c r="C2" t="s">
        <v>8</v>
      </c>
    </row>
    <row r="3" spans="2:3" x14ac:dyDescent="0.2">
      <c r="B3" t="str">
        <f>INDEX(BidItems[#Data],MATCH(1,BidItems[Costs Ranked],0),2)</f>
        <v>Laborer charges</v>
      </c>
      <c r="C3">
        <f>INDEX(BidItems[#Data],MATCH(1,BidItems[Costs Ranked],0),4)</f>
        <v>200</v>
      </c>
    </row>
    <row r="4" spans="2:3" x14ac:dyDescent="0.2">
      <c r="B4" s="23" t="str">
        <f>INDEX(BidItems[#Data],MATCH(2,BidItems[Costs Ranked],0),2)</f>
        <v>2x4x10 lumber</v>
      </c>
      <c r="C4" s="23">
        <f>INDEX(BidItems[#Data],MATCH(2,BidItems[Costs Ranked],0),4)</f>
        <v>99.399999999999991</v>
      </c>
    </row>
    <row r="5" spans="2:3" x14ac:dyDescent="0.2">
      <c r="B5" s="23" t="str">
        <f>INDEX(BidItems[#Data],MATCH(3,BidItems[Costs Ranked],0),2)</f>
        <v>Joist brackets</v>
      </c>
      <c r="C5" s="23">
        <f>INDEX(BidItems[#Data],MATCH(3,BidItems[Costs Ranked],0),4)</f>
        <v>74.7</v>
      </c>
    </row>
    <row r="6" spans="2:3" x14ac:dyDescent="0.2">
      <c r="B6" s="23" t="str">
        <f>INDEX(BidItems[#Data],MATCH(4,BidItems[Costs Ranked],0),2)</f>
        <v>2x8x10 lumber</v>
      </c>
      <c r="C6" s="23">
        <f>INDEX(BidItems[#Data],MATCH(4,BidItems[Costs Ranked],0),4)</f>
        <v>33.75</v>
      </c>
    </row>
    <row r="7" spans="2:3" x14ac:dyDescent="0.2">
      <c r="B7" s="23" t="str">
        <f>INDEX(BidItems[#Data],MATCH(5,BidItems[Costs Ranked],0),2)</f>
        <v>Pair of gloves, leather</v>
      </c>
      <c r="C7" s="23">
        <f>INDEX(BidItems[#Data],MATCH(5,BidItems[Costs Ranked],0),4)</f>
        <v>15.5</v>
      </c>
    </row>
  </sheetData>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autoPageBreaks="0" fitToPage="1"/>
  </sheetPr>
  <dimension ref="A1:F14"/>
  <sheetViews>
    <sheetView showGridLines="0" zoomScaleNormal="100" workbookViewId="0"/>
  </sheetViews>
  <sheetFormatPr defaultRowHeight="30" customHeight="1" x14ac:dyDescent="0.2"/>
  <cols>
    <col min="1" max="1" width="2.625" customWidth="1"/>
    <col min="2" max="2" width="11.625" customWidth="1"/>
    <col min="3" max="3" width="42.625" customWidth="1"/>
    <col min="4" max="5" width="18.625" customWidth="1"/>
    <col min="6" max="6" width="13.375" style="24" hidden="1" customWidth="1"/>
    <col min="7" max="7" width="2.625" customWidth="1"/>
  </cols>
  <sheetData>
    <row r="1" spans="1:6" ht="65.099999999999994" customHeight="1" thickBot="1" x14ac:dyDescent="0.25">
      <c r="B1" s="33" t="s">
        <v>23</v>
      </c>
      <c r="C1" s="33"/>
      <c r="D1" s="33"/>
      <c r="E1" s="33"/>
      <c r="F1" s="24" t="s">
        <v>22</v>
      </c>
    </row>
    <row r="2" spans="1:6" ht="36.950000000000003" customHeight="1" thickTop="1" x14ac:dyDescent="0.25">
      <c r="B2" s="43" t="s">
        <v>28</v>
      </c>
      <c r="C2" s="43"/>
      <c r="D2" s="43"/>
      <c r="E2" s="43"/>
    </row>
    <row r="3" spans="1:6" ht="30" customHeight="1" x14ac:dyDescent="0.2">
      <c r="B3" s="2" t="s">
        <v>21</v>
      </c>
      <c r="C3" s="2" t="s">
        <v>6</v>
      </c>
      <c r="D3" s="3" t="s">
        <v>7</v>
      </c>
      <c r="E3" s="3" t="s">
        <v>8</v>
      </c>
      <c r="F3" s="24" t="s">
        <v>29</v>
      </c>
    </row>
    <row r="4" spans="1:6" ht="30" customHeight="1" x14ac:dyDescent="0.2">
      <c r="B4" s="13">
        <v>5</v>
      </c>
      <c r="C4" s="10" t="s">
        <v>9</v>
      </c>
      <c r="D4" s="7">
        <v>6.75</v>
      </c>
      <c r="E4" s="7">
        <f>IFERROR(BidItems[Cost]*BidItems[Qty.], "")</f>
        <v>33.75</v>
      </c>
      <c r="F4" s="24">
        <f>_xlfn.RANK.EQ(BidItems[[#This Row],[Total]],BidItems[Total])</f>
        <v>4</v>
      </c>
    </row>
    <row r="5" spans="1:6" ht="30" customHeight="1" x14ac:dyDescent="0.2">
      <c r="B5" s="13">
        <v>20</v>
      </c>
      <c r="C5" s="10" t="s">
        <v>10</v>
      </c>
      <c r="D5" s="7">
        <v>4.97</v>
      </c>
      <c r="E5" s="7">
        <f>IFERROR(BidItems[Cost]*BidItems[Qty.], "")</f>
        <v>99.399999999999991</v>
      </c>
      <c r="F5" s="24">
        <f>_xlfn.RANK.EQ(BidItems[[#This Row],[Total]],BidItems[Total])</f>
        <v>2</v>
      </c>
    </row>
    <row r="6" spans="1:6" ht="30" customHeight="1" x14ac:dyDescent="0.2">
      <c r="B6" s="13">
        <v>30</v>
      </c>
      <c r="C6" s="10" t="s">
        <v>11</v>
      </c>
      <c r="D6" s="7">
        <v>2.4900000000000002</v>
      </c>
      <c r="E6" s="7">
        <f>IFERROR(BidItems[Cost]*BidItems[Qty.], "")</f>
        <v>74.7</v>
      </c>
      <c r="F6" s="24">
        <f>_xlfn.RANK.EQ(BidItems[[#This Row],[Total]],BidItems[Total])</f>
        <v>3</v>
      </c>
    </row>
    <row r="7" spans="1:6" ht="30" customHeight="1" x14ac:dyDescent="0.2">
      <c r="B7" s="13">
        <v>2</v>
      </c>
      <c r="C7" s="10" t="s">
        <v>13</v>
      </c>
      <c r="D7" s="7">
        <v>6.67</v>
      </c>
      <c r="E7" s="7">
        <f>IFERROR(BidItems[Cost]*BidItems[Qty.], "")</f>
        <v>13.34</v>
      </c>
      <c r="F7" s="24">
        <f>_xlfn.RANK.EQ(BidItems[[#This Row],[Total]],BidItems[Total])</f>
        <v>6</v>
      </c>
    </row>
    <row r="8" spans="1:6" ht="30" customHeight="1" x14ac:dyDescent="0.2">
      <c r="B8" s="13">
        <v>2</v>
      </c>
      <c r="C8" s="10" t="s">
        <v>12</v>
      </c>
      <c r="D8" s="7">
        <v>3.25</v>
      </c>
      <c r="E8" s="7">
        <f>IFERROR(BidItems[Cost]*BidItems[Qty.], "")</f>
        <v>6.5</v>
      </c>
      <c r="F8" s="24">
        <f>_xlfn.RANK.EQ(BidItems[[#This Row],[Total]],BidItems[Total])</f>
        <v>7</v>
      </c>
    </row>
    <row r="9" spans="1:6" ht="30" customHeight="1" x14ac:dyDescent="0.2">
      <c r="B9" s="13">
        <v>2</v>
      </c>
      <c r="C9" s="10" t="s">
        <v>14</v>
      </c>
      <c r="D9" s="7">
        <v>7.75</v>
      </c>
      <c r="E9" s="7">
        <f>IFERROR(BidItems[Cost]*BidItems[Qty.], "")</f>
        <v>15.5</v>
      </c>
      <c r="F9" s="24">
        <f>_xlfn.RANK.EQ(BidItems[[#This Row],[Total]],BidItems[Total])</f>
        <v>5</v>
      </c>
    </row>
    <row r="10" spans="1:6" ht="30" customHeight="1" x14ac:dyDescent="0.2">
      <c r="B10" s="13">
        <v>2</v>
      </c>
      <c r="C10" s="10" t="s">
        <v>18</v>
      </c>
      <c r="D10" s="7">
        <v>100</v>
      </c>
      <c r="E10" s="7">
        <f>IFERROR(BidItems[Cost]*BidItems[Qty.], "")</f>
        <v>200</v>
      </c>
      <c r="F10" s="24">
        <f>_xlfn.RANK.EQ(BidItems[[#This Row],[Total]],BidItems[Total])</f>
        <v>1</v>
      </c>
    </row>
    <row r="11" spans="1:6" ht="30" customHeight="1" x14ac:dyDescent="0.2">
      <c r="A11" s="25">
        <v>4</v>
      </c>
      <c r="B11" s="4"/>
      <c r="C11" s="4"/>
      <c r="D11" s="18" t="s">
        <v>20</v>
      </c>
      <c r="E11" s="19">
        <f>SUBTOTAL(109,BidItems[Total])</f>
        <v>443.18999999999994</v>
      </c>
    </row>
    <row r="12" spans="1:6" ht="30" customHeight="1" x14ac:dyDescent="0.2">
      <c r="A12" s="25">
        <v>5</v>
      </c>
      <c r="D12" s="22" t="s">
        <v>16</v>
      </c>
      <c r="E12" s="8">
        <v>7.4999999999999997E-2</v>
      </c>
    </row>
    <row r="13" spans="1:6" ht="30" customHeight="1" x14ac:dyDescent="0.25">
      <c r="D13" s="9" t="s">
        <v>15</v>
      </c>
      <c r="E13" s="12">
        <f>IFERROR(TaxRate*BidItems[[#Totals],[Total]], "")</f>
        <v>33.239249999999991</v>
      </c>
    </row>
    <row r="14" spans="1:6" ht="30" customHeight="1" x14ac:dyDescent="0.25">
      <c r="D14" s="9" t="s">
        <v>17</v>
      </c>
      <c r="E14" s="12">
        <f>IFERROR(Tax+BidItems[[#Totals],[Total]], "")</f>
        <v>476.42924999999991</v>
      </c>
    </row>
  </sheetData>
  <mergeCells count="2">
    <mergeCell ref="B1:E1"/>
    <mergeCell ref="B2:E2"/>
  </mergeCells>
  <dataValidations count="13">
    <dataValidation allowBlank="1" showInputMessage="1" showErrorMessage="1" prompt="Create Cost Breakdown in this worksheet. Enter Materials &amp; Costs in table. Subtotal is calculated at end of table. Tax &amp; Grand Total are automatically calculated below the table" sqref="A1" xr:uid="{00000000-0002-0000-0100-000000000000}"/>
    <dataValidation allowBlank="1" showInputMessage="1" showErrorMessage="1" prompt="Title of this worksheet is in this cell" sqref="B1:E1" xr:uid="{00000000-0002-0000-0100-000001000000}"/>
    <dataValidation allowBlank="1" showInputMessage="1" showErrorMessage="1" prompt="Subtitle is in this cell. Enter Materials and Costs in table below" sqref="B2:E2" xr:uid="{00000000-0002-0000-0100-000002000000}"/>
    <dataValidation allowBlank="1" showInputMessage="1" showErrorMessage="1" prompt="Enter Quantity in this column under this heading" sqref="B3" xr:uid="{00000000-0002-0000-0100-000003000000}"/>
    <dataValidation allowBlank="1" showInputMessage="1" showErrorMessage="1" prompt="Enter Description in this column under this heading" sqref="C3" xr:uid="{00000000-0002-0000-0100-000004000000}"/>
    <dataValidation allowBlank="1" showInputMessage="1" showErrorMessage="1" prompt="Enter Cost in this column under this heading" sqref="D3" xr:uid="{00000000-0002-0000-0100-000005000000}"/>
    <dataValidation allowBlank="1" showInputMessage="1" showErrorMessage="1" prompt="Total is automatically calculated in this column under this heading. Subtotal is automatically calculated at the end" sqref="E3" xr:uid="{00000000-0002-0000-0100-000006000000}"/>
    <dataValidation allowBlank="1" showInputMessage="1" showErrorMessage="1" prompt="Enter Tax rate in cell at right. Enter zero if tax rate does not apply" sqref="D12" xr:uid="{00000000-0002-0000-0100-000007000000}"/>
    <dataValidation allowBlank="1" showInputMessage="1" showErrorMessage="1" prompt="Enter Tax rate in this cell. Enter zero if tax rate does not apply" sqref="E12" xr:uid="{00000000-0002-0000-0100-000008000000}"/>
    <dataValidation allowBlank="1" showInputMessage="1" showErrorMessage="1" prompt="Tax amount is automatically calculated in cell at right" sqref="D13" xr:uid="{00000000-0002-0000-0100-000009000000}"/>
    <dataValidation allowBlank="1" showInputMessage="1" showErrorMessage="1" prompt="Tax amount is automatically calculated in this cell" sqref="E13" xr:uid="{00000000-0002-0000-0100-00000A000000}"/>
    <dataValidation allowBlank="1" showInputMessage="1" showErrorMessage="1" prompt="Grand total is automatically calculated in this cell" sqref="E14" xr:uid="{00000000-0002-0000-0100-00000B000000}"/>
    <dataValidation allowBlank="1" showInputMessage="1" showErrorMessage="1" prompt="Grand total is automatically calculated in cell at right" sqref="D14" xr:uid="{00000000-0002-0000-0100-00000C000000}"/>
  </dataValidations>
  <printOptions horizontalCentered="1"/>
  <pageMargins left="0.25" right="0.25" top="0.75" bottom="0.75" header="0.3" footer="0.3"/>
  <pageSetup fitToHeight="0" orientation="portrait" r:id="rId1"/>
  <headerFooter differentFirst="1">
    <oddFooter>Page &amp;P of &amp;N</oddFooter>
  </headerFooter>
  <ignoredErrors>
    <ignoredError sqref="E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B1:D3"/>
  <sheetViews>
    <sheetView showGridLines="0" workbookViewId="0"/>
  </sheetViews>
  <sheetFormatPr defaultRowHeight="30" customHeight="1" x14ac:dyDescent="0.2"/>
  <cols>
    <col min="1" max="1" width="2.625" customWidth="1"/>
    <col min="2" max="2" width="50.625" customWidth="1"/>
    <col min="3" max="3" width="41.625" customWidth="1"/>
    <col min="4" max="4" width="35.625" customWidth="1"/>
    <col min="5" max="5" width="2.625" customWidth="1"/>
  </cols>
  <sheetData>
    <row r="1" spans="2:4" ht="65.099999999999994" customHeight="1" thickBot="1" x14ac:dyDescent="0.25">
      <c r="B1" s="11" t="s">
        <v>24</v>
      </c>
      <c r="C1" s="11"/>
      <c r="D1" s="11"/>
    </row>
    <row r="2" spans="2:4" ht="30" customHeight="1" thickTop="1" x14ac:dyDescent="0.25">
      <c r="B2" s="43" t="s">
        <v>25</v>
      </c>
      <c r="C2" s="43"/>
      <c r="D2" s="21" t="s">
        <v>26</v>
      </c>
    </row>
    <row r="3" spans="2:4" ht="337.5" customHeight="1" x14ac:dyDescent="0.2">
      <c r="B3" s="44" t="s">
        <v>30</v>
      </c>
      <c r="C3" s="44"/>
      <c r="D3" s="20" t="s">
        <v>27</v>
      </c>
    </row>
  </sheetData>
  <mergeCells count="2">
    <mergeCell ref="B3:C3"/>
    <mergeCell ref="B2:C2"/>
  </mergeCells>
  <dataValidations count="4">
    <dataValidation allowBlank="1" showInputMessage="1" showErrorMessage="1" prompt="A Bid Cost Summary is in this worksheet.  A chart showing materials and their costs is in cell B3. Enter notes in cell D3" sqref="A1" xr:uid="{00000000-0002-0000-0200-000000000000}"/>
    <dataValidation allowBlank="1" showInputMessage="1" showErrorMessage="1" prompt="Title of this worksheet is in this cell" sqref="B1" xr:uid="{00000000-0002-0000-0200-000001000000}"/>
    <dataValidation allowBlank="1" showInputMessage="1" showErrorMessage="1" prompt="Subtitle of this worksheet is in this cell. Notes heading is in cell at right" sqref="B2:C2" xr:uid="{00000000-0002-0000-0200-000002000000}"/>
    <dataValidation allowBlank="1" showInputMessage="1" showErrorMessage="1" prompt="Enter Notes in cell below" sqref="D2" xr:uid="{00000000-0002-0000-0200-000003000000}"/>
  </dataValidations>
  <pageMargins left="0.25" right="0.25" top="0.75" bottom="0.75" header="0.3" footer="0.3"/>
  <pageSetup scale="88" fitToHeight="0" orientation="landscape" horizontalDpi="200" verticalDpi="200"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6464B14-8DD6-4C11-84AA-F80571E1B2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A1A62-3006-4F1B-AC71-9D0936503F5A}">
  <ds:schemaRefs>
    <ds:schemaRef ds:uri="http://schemas.microsoft.com/sharepoint/v3/contenttype/forms"/>
  </ds:schemaRefs>
</ds:datastoreItem>
</file>

<file path=customXml/itemProps3.xml><?xml version="1.0" encoding="utf-8"?>
<ds:datastoreItem xmlns:ds="http://schemas.openxmlformats.org/officeDocument/2006/customXml" ds:itemID="{3C1CBD75-9397-4D90-BC2E-268663CA85C0}">
  <ds:schemaRefs>
    <ds:schemaRef ds:uri="http://purl.org/dc/elements/1.1/"/>
    <ds:schemaRef ds:uri="http://schemas.microsoft.com/office/2006/metadata/properties"/>
    <ds:schemaRef ds:uri="http://purl.org/dc/terms/"/>
    <ds:schemaRef ds:uri="http://schemas.openxmlformats.org/package/2006/metadata/core-properties"/>
    <ds:schemaRef ds:uri="16c05727-aa75-4e4a-9b5f-8a80a1165891"/>
    <ds:schemaRef ds:uri="http://purl.org/dc/dcmitype/"/>
    <ds:schemaRef ds:uri="http://schemas.microsoft.com/office/infopath/2007/PartnerControls"/>
    <ds:schemaRef ds:uri="http://schemas.microsoft.com/office/2006/documentManagement/type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Bid Form</vt:lpstr>
      <vt:lpstr>Chart Data</vt:lpstr>
      <vt:lpstr>Cost Breakdown</vt:lpstr>
      <vt:lpstr>Bid Cost Summary</vt:lpstr>
      <vt:lpstr>ColumnTitle2</vt:lpstr>
      <vt:lpstr>ColumnTitleRegion1..B11.1</vt:lpstr>
      <vt:lpstr>ColumnTitleRegion2..B13.1</vt:lpstr>
      <vt:lpstr>ColumnTitleRegion3..B15.1</vt:lpstr>
      <vt:lpstr>ColumnTitleRegion4..B19.1</vt:lpstr>
      <vt:lpstr>'Cost Breakdown'!Print_Titles</vt:lpstr>
      <vt:lpstr>RowTitleRegion1..C9</vt:lpstr>
      <vt:lpstr>RowTitleRegion1..E14</vt:lpstr>
      <vt:lpstr>RowTitleRegion2..F9</vt:lpstr>
      <vt:lpstr>Tax</vt:lpstr>
      <vt:lpstr>TaxRate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2019-06-15T20:52:36Z</dcterms:created>
  <dcterms:modified xsi:type="dcterms:W3CDTF">2021-05-27T17:11:57Z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